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90" windowHeight="7995" activeTab="0"/>
  </bookViews>
  <sheets>
    <sheet name="доп.обр.с ЖКУ" sheetId="1" r:id="rId1"/>
    <sheet name="доп.обр.без ЖКУ " sheetId="2" r:id="rId2"/>
  </sheets>
  <definedNames>
    <definedName name="_xlnm.Print_Area" localSheetId="1">'доп.обр.без ЖКУ '!$A$1:$F$54</definedName>
    <definedName name="_xlnm.Print_Area" localSheetId="0">'доп.обр.с ЖКУ'!$A$1:$F$54</definedName>
  </definedNames>
  <calcPr fullCalcOnLoad="1"/>
</workbook>
</file>

<file path=xl/sharedStrings.xml><?xml version="1.0" encoding="utf-8"?>
<sst xmlns="http://schemas.openxmlformats.org/spreadsheetml/2006/main" count="106" uniqueCount="55">
  <si>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</si>
  <si>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</si>
  <si>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</si>
  <si>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</si>
  <si>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</si>
  <si>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</si>
  <si>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</si>
  <si>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</si>
  <si>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</si>
  <si>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</si>
  <si>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</si>
  <si>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</si>
  <si>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</si>
  <si>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</si>
  <si>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</si>
  <si>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</si>
  <si>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</si>
  <si>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</si>
  <si>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</si>
  <si>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</si>
  <si>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</si>
  <si>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</si>
  <si>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</si>
  <si>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</si>
  <si>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</si>
  <si>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</si>
  <si>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</si>
  <si>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</si>
  <si>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</si>
  <si>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</si>
  <si>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</si>
  <si>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</si>
  <si>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</si>
  <si>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</si>
  <si>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</si>
  <si>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</si>
  <si>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</si>
  <si>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</si>
  <si>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</si>
  <si>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</si>
  <si>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</si>
  <si>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</si>
  <si>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</si>
  <si>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</si>
  <si>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</si>
  <si>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</si>
  <si>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</si>
  <si>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</si>
  <si>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</si>
  <si>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t>27-27-35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</si>
  <si>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 xml:space="preserve">на 2020год          с ЖКУ </t>
    </r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</si>
  <si>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 xml:space="preserve">на 2020год          без учета  ЖКУ </t>
    </r>
  </si>
  <si>
    <r>
      <t xml:space="preserve">Фактический размер средней заработной платы </t>
    </r>
    <r>
      <rPr>
        <b/>
        <sz val="9"/>
        <rFont val="Times New Roman"/>
        <family val="1"/>
      </rPr>
      <t>педагогических работников учреждений дополнительного образования</t>
    </r>
    <r>
      <rPr>
        <sz val="9"/>
        <rFont val="Times New Roman"/>
        <family val="1"/>
      </rPr>
      <t xml:space="preserve"> отрасли культуры 
</t>
    </r>
    <r>
      <rPr>
        <b/>
        <i/>
        <sz val="9"/>
        <rFont val="Times New Roman"/>
        <family val="1"/>
      </rPr>
      <t>на 01.12.2020</t>
    </r>
  </si>
  <si>
    <r>
      <t xml:space="preserve">Сведения о выполнении соглашения о реализации мероприятий по повышению  заработной платы 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педагогическим работникам организаций дополнительного образования детей муниципальных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учреждений в сфере культуры ,</t>
    </r>
    <r>
      <rPr>
        <i/>
        <sz val="11"/>
        <rFont val="Times New Roman"/>
        <family val="1"/>
      </rPr>
      <t xml:space="preserve"> заключенного между муниципальными образованиями и министерством образования Кировской области,
по состоянию</t>
    </r>
    <r>
      <rPr>
        <b/>
        <i/>
        <sz val="11"/>
        <rFont val="Times New Roman"/>
        <family val="1"/>
      </rPr>
      <t xml:space="preserve"> на 01 декабря 2020 года</t>
    </r>
  </si>
  <si>
    <r>
      <t xml:space="preserve">Сведения о выполнении соглашения о реализации мероприятий по повышению  заработной платы 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педагогическим работникам организаций дополнительного образования детей муниципальных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учреждений в сфере культуры ,</t>
    </r>
    <r>
      <rPr>
        <i/>
        <sz val="11"/>
        <rFont val="Times New Roman"/>
        <family val="1"/>
      </rPr>
      <t xml:space="preserve"> заключенного между муниципальными образованиями и министерством образования Кировской области,
по состоянию</t>
    </r>
    <r>
      <rPr>
        <b/>
        <i/>
        <sz val="11"/>
        <rFont val="Times New Roman"/>
        <family val="1"/>
      </rPr>
      <t xml:space="preserve"> на 01декабря 2020 года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</si>
</sst>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  <numFmt numFmtId="181" formatCode="_(&quot;р.&quot;* #,##0_);_(&quot;р.&quot;* \(#,##0\);_(&quot;р.&quot;* &quot;-&quot;_);_(@_)"/>
    <numFmt numFmtId="182" formatCode="_(* #,##0_);_(* \(#,##0\);_(* &quot;-&quot;_);_(@_)"/>
    <numFmt numFmtId="183" formatCode="_(&quot;р.&quot;* #,##0.00_);_(&quot;р.&quot;* \(#,##0.00\);_(&quot;р.&quot;* &quot;-&quot;??_);_(@_)"/>
    <numFmt numFmtId="184" formatCode="_(* #,##0.00_);_(* \(#,##0.00\);_(* &quot;-&quot;??_);_(@_)"/>
    <numFmt numFmtId="185" formatCode="0.00000"/>
    <numFmt numFmtId="186" formatCode="0.0000"/>
  </numFmts>
  <fonts count="57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10" xfId="52" applyFont="1" applyFill="1" applyBorder="1" applyAlignment="1">
      <alignment horizontal="center" vertical="top" wrapText="1"/>
      <protection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center" wrapText="1"/>
    </xf>
    <xf numFmtId="0" fontId="6" fillId="0" borderId="10" xfId="52" applyFont="1" applyFill="1" applyBorder="1" applyAlignment="1">
      <alignment horizontal="center" vertical="top"/>
      <protection/>
    </xf>
    <xf numFmtId="0" fontId="6" fillId="0" borderId="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/>
    </xf>
    <xf numFmtId="0" fontId="6" fillId="0" borderId="10" xfId="52" applyFont="1" applyFill="1" applyBorder="1" applyAlignment="1">
      <alignment vertical="top" wrapText="1"/>
      <protection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 vertical="top"/>
    </xf>
    <xf numFmtId="0" fontId="14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174" fontId="0" fillId="33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173" fontId="55" fillId="0" borderId="1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4" fontId="0" fillId="34" borderId="0" xfId="0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/>
    </xf>
    <xf numFmtId="4" fontId="56" fillId="0" borderId="0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 horizontal="center" vertical="center"/>
    </xf>
    <xf numFmtId="0" fontId="6" fillId="0" borderId="0" xfId="52" applyFont="1" applyFill="1" applyBorder="1" applyAlignment="1">
      <alignment horizontal="left" vertical="top" wrapText="1"/>
      <protection/>
    </xf>
    <xf numFmtId="0" fontId="11" fillId="0" borderId="0" xfId="0" applyFont="1" applyFill="1" applyAlignment="1">
      <alignment horizontal="center" vertical="top" wrapText="1"/>
    </xf>
    <xf numFmtId="0" fontId="14" fillId="0" borderId="0" xfId="52" applyFont="1" applyFill="1" applyBorder="1" applyAlignment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6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55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5" width="11.75390625" style="1" customWidth="1"/>
    <col min="6" max="6" width="10.75390625" style="1" customWidth="1"/>
    <col min="7" max="8" width="9.125" style="26" customWidth="1"/>
    <col min="9" max="16384" width="9.125" style="1" customWidth="1"/>
  </cols>
  <sheetData>
    <row r="1" spans="1:6" ht="66" customHeight="1">
      <c r="A1" s="46" t="s">
        <v>53</v>
      </c>
      <c r="B1" s="46"/>
      <c r="C1" s="46"/>
      <c r="D1" s="46"/>
      <c r="E1" s="46"/>
      <c r="F1" s="46"/>
    </row>
    <row r="2" spans="1:6" ht="19.5" customHeight="1">
      <c r="A2" s="13"/>
      <c r="B2" s="13"/>
      <c r="C2" s="17"/>
      <c r="D2" s="15"/>
      <c r="E2" s="13"/>
      <c r="F2" s="13"/>
    </row>
    <row r="3" spans="1:8" s="3" customFormat="1" ht="76.5" customHeight="1">
      <c r="A3" s="6" t="s">
        <v>0</v>
      </c>
      <c r="B3" s="6" t="s">
        <v>1</v>
      </c>
      <c r="C3" s="7" t="s">
        <v>50</v>
      </c>
      <c r="D3" s="7" t="s">
        <v>52</v>
      </c>
      <c r="E3" s="8" t="s">
        <v>2</v>
      </c>
      <c r="F3" s="8" t="s">
        <v>3</v>
      </c>
      <c r="G3" s="27"/>
      <c r="H3" s="27"/>
    </row>
    <row r="4" spans="1:9" ht="15.75">
      <c r="A4" s="9">
        <v>1</v>
      </c>
      <c r="B4" s="12" t="s">
        <v>4</v>
      </c>
      <c r="C4" s="35">
        <v>29804.2</v>
      </c>
      <c r="D4" s="44">
        <v>28172.7</v>
      </c>
      <c r="E4" s="33">
        <f>D4-C4</f>
        <v>-1631.5</v>
      </c>
      <c r="F4" s="23">
        <f aca="true" t="shared" si="0" ref="F4:F9">ROUND((E4/C4*100),2)</f>
        <v>-5.47</v>
      </c>
      <c r="G4" s="28"/>
      <c r="H4" s="29"/>
      <c r="I4" s="38"/>
    </row>
    <row r="5" spans="1:9" ht="15.75">
      <c r="A5" s="9">
        <v>2</v>
      </c>
      <c r="B5" s="12" t="s">
        <v>5</v>
      </c>
      <c r="C5" s="35">
        <v>37425</v>
      </c>
      <c r="D5" s="44">
        <v>37425.8</v>
      </c>
      <c r="E5" s="33">
        <f aca="true" t="shared" si="1" ref="E5:E47">D5-C5</f>
        <v>0.8000000000029104</v>
      </c>
      <c r="F5" s="23">
        <f t="shared" si="0"/>
        <v>0</v>
      </c>
      <c r="G5" s="28"/>
      <c r="H5" s="29"/>
      <c r="I5" s="38"/>
    </row>
    <row r="6" spans="1:9" ht="15.75">
      <c r="A6" s="9">
        <v>3</v>
      </c>
      <c r="B6" s="12" t="s">
        <v>6</v>
      </c>
      <c r="C6" s="35">
        <v>24414.6</v>
      </c>
      <c r="D6" s="44">
        <v>23953.9</v>
      </c>
      <c r="E6" s="33">
        <f t="shared" si="1"/>
        <v>-460.6999999999971</v>
      </c>
      <c r="F6" s="23">
        <f t="shared" si="0"/>
        <v>-1.89</v>
      </c>
      <c r="G6" s="28"/>
      <c r="H6" s="29"/>
      <c r="I6" s="38"/>
    </row>
    <row r="7" spans="1:9" ht="16.5" customHeight="1">
      <c r="A7" s="9">
        <v>4</v>
      </c>
      <c r="B7" s="12" t="s">
        <v>43</v>
      </c>
      <c r="C7" s="35">
        <v>30929.2</v>
      </c>
      <c r="D7" s="44">
        <v>30554.5</v>
      </c>
      <c r="E7" s="33">
        <f t="shared" si="1"/>
        <v>-374.7000000000007</v>
      </c>
      <c r="F7" s="23">
        <f t="shared" si="0"/>
        <v>-1.21</v>
      </c>
      <c r="G7" s="28"/>
      <c r="H7" s="29"/>
      <c r="I7" s="38"/>
    </row>
    <row r="8" spans="1:9" ht="15.75">
      <c r="A8" s="9">
        <v>5</v>
      </c>
      <c r="B8" s="12" t="s">
        <v>7</v>
      </c>
      <c r="C8" s="35">
        <v>29500.5</v>
      </c>
      <c r="D8" s="44">
        <v>30431.1</v>
      </c>
      <c r="E8" s="33">
        <f t="shared" si="1"/>
        <v>930.5999999999985</v>
      </c>
      <c r="F8" s="23">
        <f t="shared" si="0"/>
        <v>3.15</v>
      </c>
      <c r="G8" s="28"/>
      <c r="H8" s="29"/>
      <c r="I8" s="38"/>
    </row>
    <row r="9" spans="1:9" ht="15.75">
      <c r="A9" s="9">
        <v>6</v>
      </c>
      <c r="B9" s="12" t="s">
        <v>8</v>
      </c>
      <c r="C9" s="35">
        <v>26920.8</v>
      </c>
      <c r="D9" s="44">
        <v>29620.3</v>
      </c>
      <c r="E9" s="33">
        <f t="shared" si="1"/>
        <v>2699.5</v>
      </c>
      <c r="F9" s="23">
        <f t="shared" si="0"/>
        <v>10.03</v>
      </c>
      <c r="G9" s="28"/>
      <c r="H9" s="29"/>
      <c r="I9" s="38"/>
    </row>
    <row r="10" spans="1:9" ht="15.75">
      <c r="A10" s="9">
        <v>7</v>
      </c>
      <c r="B10" s="12" t="s">
        <v>9</v>
      </c>
      <c r="C10" s="35">
        <v>0</v>
      </c>
      <c r="D10" s="35">
        <v>0</v>
      </c>
      <c r="E10" s="33">
        <f t="shared" si="1"/>
        <v>0</v>
      </c>
      <c r="F10" s="33">
        <v>0</v>
      </c>
      <c r="G10" s="30"/>
      <c r="H10" s="29"/>
      <c r="I10" s="38"/>
    </row>
    <row r="11" spans="1:9" ht="15.75">
      <c r="A11" s="9">
        <v>8</v>
      </c>
      <c r="B11" s="12" t="s">
        <v>10</v>
      </c>
      <c r="C11" s="35">
        <v>0</v>
      </c>
      <c r="D11" s="35">
        <v>0</v>
      </c>
      <c r="E11" s="33">
        <f t="shared" si="1"/>
        <v>0</v>
      </c>
      <c r="F11" s="33">
        <v>0</v>
      </c>
      <c r="G11" s="30"/>
      <c r="H11" s="29"/>
      <c r="I11" s="38"/>
    </row>
    <row r="12" spans="1:9" ht="15.75">
      <c r="A12" s="9">
        <v>9</v>
      </c>
      <c r="B12" s="12" t="s">
        <v>11</v>
      </c>
      <c r="C12" s="35">
        <v>27317.4</v>
      </c>
      <c r="D12" s="44">
        <v>26742.4</v>
      </c>
      <c r="E12" s="33">
        <f t="shared" si="1"/>
        <v>-575</v>
      </c>
      <c r="F12" s="23">
        <f>ROUND((E12/C12*100),2)</f>
        <v>-2.1</v>
      </c>
      <c r="G12" s="28"/>
      <c r="H12" s="29"/>
      <c r="I12" s="38"/>
    </row>
    <row r="13" spans="1:9" ht="15.75">
      <c r="A13" s="9">
        <v>10</v>
      </c>
      <c r="B13" s="12" t="s">
        <v>12</v>
      </c>
      <c r="C13" s="35">
        <v>31266.7</v>
      </c>
      <c r="D13" s="44">
        <v>30960.4</v>
      </c>
      <c r="E13" s="33">
        <f t="shared" si="1"/>
        <v>-306.2999999999993</v>
      </c>
      <c r="F13" s="23">
        <f>ROUND((E13/C13*100),2)</f>
        <v>-0.98</v>
      </c>
      <c r="G13" s="28"/>
      <c r="H13" s="29"/>
      <c r="I13" s="38"/>
    </row>
    <row r="14" spans="1:9" ht="17.25" customHeight="1">
      <c r="A14" s="9">
        <v>11</v>
      </c>
      <c r="B14" s="12" t="s">
        <v>44</v>
      </c>
      <c r="C14" s="35">
        <v>30065.6</v>
      </c>
      <c r="D14" s="44">
        <v>30337.8</v>
      </c>
      <c r="E14" s="33">
        <f t="shared" si="1"/>
        <v>272.2000000000007</v>
      </c>
      <c r="F14" s="23">
        <f>ROUND((E14/C14*100),2)</f>
        <v>0.91</v>
      </c>
      <c r="G14" s="28"/>
      <c r="H14" s="29"/>
      <c r="I14" s="38"/>
    </row>
    <row r="15" spans="1:9" ht="15.75">
      <c r="A15" s="9">
        <v>12</v>
      </c>
      <c r="B15" s="12" t="s">
        <v>13</v>
      </c>
      <c r="C15" s="35">
        <v>22108.3</v>
      </c>
      <c r="D15" s="44">
        <v>22279.2</v>
      </c>
      <c r="E15" s="33">
        <f t="shared" si="1"/>
        <v>170.90000000000146</v>
      </c>
      <c r="F15" s="23">
        <f>ROUND((E15/C15*100),2)</f>
        <v>0.77</v>
      </c>
      <c r="G15" s="28"/>
      <c r="H15" s="29"/>
      <c r="I15" s="38"/>
    </row>
    <row r="16" spans="1:9" ht="15.75">
      <c r="A16" s="9">
        <v>13</v>
      </c>
      <c r="B16" s="12" t="s">
        <v>14</v>
      </c>
      <c r="C16" s="35">
        <v>27922.2</v>
      </c>
      <c r="D16" s="44">
        <v>28158.6</v>
      </c>
      <c r="E16" s="33">
        <f t="shared" si="1"/>
        <v>236.39999999999782</v>
      </c>
      <c r="F16" s="23">
        <f>ROUND((E16/C16*100),2)</f>
        <v>0.85</v>
      </c>
      <c r="G16" s="28"/>
      <c r="H16" s="29"/>
      <c r="I16" s="38"/>
    </row>
    <row r="17" spans="1:9" ht="15.75">
      <c r="A17" s="9">
        <v>14</v>
      </c>
      <c r="B17" s="12" t="s">
        <v>15</v>
      </c>
      <c r="C17" s="35">
        <v>0</v>
      </c>
      <c r="D17" s="35">
        <v>0</v>
      </c>
      <c r="E17" s="33">
        <f t="shared" si="1"/>
        <v>0</v>
      </c>
      <c r="F17" s="33">
        <v>0</v>
      </c>
      <c r="G17" s="30"/>
      <c r="H17" s="29"/>
      <c r="I17" s="38"/>
    </row>
    <row r="18" spans="1:9" ht="15.75">
      <c r="A18" s="9">
        <v>15</v>
      </c>
      <c r="B18" s="12" t="s">
        <v>16</v>
      </c>
      <c r="C18" s="35">
        <v>26600</v>
      </c>
      <c r="D18" s="44">
        <v>26600</v>
      </c>
      <c r="E18" s="33">
        <f t="shared" si="1"/>
        <v>0</v>
      </c>
      <c r="F18" s="23">
        <f>ROUND((E18/C18*100),2)</f>
        <v>0</v>
      </c>
      <c r="G18" s="28"/>
      <c r="H18" s="29"/>
      <c r="I18" s="38"/>
    </row>
    <row r="19" spans="1:9" ht="15.75">
      <c r="A19" s="9">
        <v>16</v>
      </c>
      <c r="B19" s="12" t="s">
        <v>17</v>
      </c>
      <c r="C19" s="35">
        <v>0</v>
      </c>
      <c r="D19" s="35">
        <v>0</v>
      </c>
      <c r="E19" s="33">
        <f t="shared" si="1"/>
        <v>0</v>
      </c>
      <c r="F19" s="33">
        <v>0</v>
      </c>
      <c r="G19" s="30"/>
      <c r="H19" s="29"/>
      <c r="I19" s="38"/>
    </row>
    <row r="20" spans="1:9" ht="15.75">
      <c r="A20" s="9">
        <v>17</v>
      </c>
      <c r="B20" s="12" t="s">
        <v>18</v>
      </c>
      <c r="C20" s="35">
        <v>24667.4</v>
      </c>
      <c r="D20" s="44">
        <v>24707.3</v>
      </c>
      <c r="E20" s="33">
        <f t="shared" si="1"/>
        <v>39.89999999999782</v>
      </c>
      <c r="F20" s="23">
        <f>ROUND((E20/C20*100),2)</f>
        <v>0.16</v>
      </c>
      <c r="G20" s="28"/>
      <c r="H20" s="29"/>
      <c r="I20" s="38"/>
    </row>
    <row r="21" spans="1:9" ht="15.75">
      <c r="A21" s="9">
        <v>18</v>
      </c>
      <c r="B21" s="12" t="s">
        <v>19</v>
      </c>
      <c r="C21" s="35">
        <v>0</v>
      </c>
      <c r="D21" s="35">
        <v>0</v>
      </c>
      <c r="E21" s="33">
        <f t="shared" si="1"/>
        <v>0</v>
      </c>
      <c r="F21" s="33">
        <v>0</v>
      </c>
      <c r="G21" s="30"/>
      <c r="H21" s="29"/>
      <c r="I21" s="38"/>
    </row>
    <row r="22" spans="1:9" ht="15.75">
      <c r="A22" s="9">
        <v>19</v>
      </c>
      <c r="B22" s="12" t="s">
        <v>20</v>
      </c>
      <c r="C22" s="35">
        <v>25536.1</v>
      </c>
      <c r="D22" s="44">
        <v>26478.8</v>
      </c>
      <c r="E22" s="33">
        <f t="shared" si="1"/>
        <v>942.7000000000007</v>
      </c>
      <c r="F22" s="23">
        <f aca="true" t="shared" si="2" ref="F22:F27">ROUND((E22/C22*100),2)</f>
        <v>3.69</v>
      </c>
      <c r="G22" s="28"/>
      <c r="H22" s="29"/>
      <c r="I22" s="38"/>
    </row>
    <row r="23" spans="1:9" ht="15.75">
      <c r="A23" s="9">
        <v>20</v>
      </c>
      <c r="B23" s="12" t="s">
        <v>21</v>
      </c>
      <c r="C23" s="35">
        <v>26923.3</v>
      </c>
      <c r="D23" s="44">
        <v>27114.8</v>
      </c>
      <c r="E23" s="33">
        <f t="shared" si="1"/>
        <v>191.5</v>
      </c>
      <c r="F23" s="23">
        <f t="shared" si="2"/>
        <v>0.71</v>
      </c>
      <c r="G23" s="28"/>
      <c r="H23" s="29"/>
      <c r="I23" s="38"/>
    </row>
    <row r="24" spans="1:9" ht="15.75">
      <c r="A24" s="9">
        <v>21</v>
      </c>
      <c r="B24" s="12" t="s">
        <v>22</v>
      </c>
      <c r="C24" s="35">
        <v>26433.3</v>
      </c>
      <c r="D24" s="44">
        <v>28989.5</v>
      </c>
      <c r="E24" s="33">
        <f t="shared" si="1"/>
        <v>2556.2000000000007</v>
      </c>
      <c r="F24" s="23">
        <f t="shared" si="2"/>
        <v>9.67</v>
      </c>
      <c r="G24" s="28"/>
      <c r="H24" s="29"/>
      <c r="I24" s="38"/>
    </row>
    <row r="25" spans="1:9" ht="15.75">
      <c r="A25" s="9">
        <v>22</v>
      </c>
      <c r="B25" s="12" t="s">
        <v>23</v>
      </c>
      <c r="C25" s="35">
        <v>26854.8</v>
      </c>
      <c r="D25" s="44">
        <v>28004.5</v>
      </c>
      <c r="E25" s="33">
        <f t="shared" si="1"/>
        <v>1149.7000000000007</v>
      </c>
      <c r="F25" s="23">
        <f t="shared" si="2"/>
        <v>4.28</v>
      </c>
      <c r="G25" s="28"/>
      <c r="H25" s="29"/>
      <c r="I25" s="38"/>
    </row>
    <row r="26" spans="1:9" ht="15.75">
      <c r="A26" s="9">
        <v>23</v>
      </c>
      <c r="B26" s="12" t="s">
        <v>24</v>
      </c>
      <c r="C26" s="35">
        <v>27868.8</v>
      </c>
      <c r="D26" s="44">
        <v>27832.7</v>
      </c>
      <c r="E26" s="33">
        <f t="shared" si="1"/>
        <v>-36.099999999998545</v>
      </c>
      <c r="F26" s="23">
        <f t="shared" si="2"/>
        <v>-0.13</v>
      </c>
      <c r="G26" s="28"/>
      <c r="H26" s="29"/>
      <c r="I26" s="38"/>
    </row>
    <row r="27" spans="1:9" ht="15.75">
      <c r="A27" s="9">
        <v>24</v>
      </c>
      <c r="B27" s="12" t="s">
        <v>25</v>
      </c>
      <c r="C27" s="35">
        <v>28482.6</v>
      </c>
      <c r="D27" s="44">
        <v>29476.6</v>
      </c>
      <c r="E27" s="33">
        <f t="shared" si="1"/>
        <v>994</v>
      </c>
      <c r="F27" s="23">
        <f t="shared" si="2"/>
        <v>3.49</v>
      </c>
      <c r="G27" s="28"/>
      <c r="H27" s="29"/>
      <c r="I27" s="38"/>
    </row>
    <row r="28" spans="1:9" ht="15.75">
      <c r="A28" s="9">
        <v>26</v>
      </c>
      <c r="B28" s="12" t="s">
        <v>26</v>
      </c>
      <c r="C28" s="35">
        <v>0</v>
      </c>
      <c r="D28" s="35">
        <v>0</v>
      </c>
      <c r="E28" s="33">
        <f t="shared" si="1"/>
        <v>0</v>
      </c>
      <c r="F28" s="33">
        <v>0</v>
      </c>
      <c r="G28" s="30"/>
      <c r="H28" s="29"/>
      <c r="I28" s="38"/>
    </row>
    <row r="29" spans="1:9" ht="15.75">
      <c r="A29" s="9">
        <v>27</v>
      </c>
      <c r="B29" s="12" t="s">
        <v>48</v>
      </c>
      <c r="C29" s="35">
        <v>33280.8</v>
      </c>
      <c r="D29" s="44">
        <v>37363.6</v>
      </c>
      <c r="E29" s="33">
        <f t="shared" si="1"/>
        <v>4082.7999999999956</v>
      </c>
      <c r="F29" s="23">
        <f aca="true" t="shared" si="3" ref="F29:F37">ROUND((E29/C29*100),2)</f>
        <v>12.27</v>
      </c>
      <c r="G29" s="28"/>
      <c r="H29" s="29"/>
      <c r="I29" s="38"/>
    </row>
    <row r="30" spans="1:9" ht="15.75">
      <c r="A30" s="9">
        <v>28</v>
      </c>
      <c r="B30" s="12" t="s">
        <v>27</v>
      </c>
      <c r="C30" s="35">
        <v>26658.3</v>
      </c>
      <c r="D30" s="44">
        <v>26739.7</v>
      </c>
      <c r="E30" s="33">
        <f t="shared" si="1"/>
        <v>81.40000000000146</v>
      </c>
      <c r="F30" s="23">
        <f t="shared" si="3"/>
        <v>0.31</v>
      </c>
      <c r="G30" s="28"/>
      <c r="H30" s="29"/>
      <c r="I30" s="38"/>
    </row>
    <row r="31" spans="1:9" ht="15.75">
      <c r="A31" s="9">
        <v>29</v>
      </c>
      <c r="B31" s="12" t="s">
        <v>28</v>
      </c>
      <c r="C31" s="35">
        <v>24278.3</v>
      </c>
      <c r="D31" s="44">
        <v>24527.3</v>
      </c>
      <c r="E31" s="33">
        <f t="shared" si="1"/>
        <v>249</v>
      </c>
      <c r="F31" s="23">
        <f t="shared" si="3"/>
        <v>1.03</v>
      </c>
      <c r="G31" s="28"/>
      <c r="H31" s="29"/>
      <c r="I31" s="38"/>
    </row>
    <row r="32" spans="1:9" ht="15.75">
      <c r="A32" s="9">
        <v>30</v>
      </c>
      <c r="B32" s="12" t="s">
        <v>29</v>
      </c>
      <c r="C32" s="35">
        <v>32971.9</v>
      </c>
      <c r="D32" s="44">
        <v>31623.5</v>
      </c>
      <c r="E32" s="33">
        <f t="shared" si="1"/>
        <v>-1348.4000000000015</v>
      </c>
      <c r="F32" s="23">
        <f t="shared" si="3"/>
        <v>-4.09</v>
      </c>
      <c r="G32" s="28"/>
      <c r="H32" s="29"/>
      <c r="I32" s="38"/>
    </row>
    <row r="33" spans="1:9" ht="15" customHeight="1">
      <c r="A33" s="9">
        <v>31</v>
      </c>
      <c r="B33" s="12" t="s">
        <v>45</v>
      </c>
      <c r="C33" s="35">
        <v>26103.6</v>
      </c>
      <c r="D33" s="44">
        <v>27322.7</v>
      </c>
      <c r="E33" s="33">
        <f t="shared" si="1"/>
        <v>1219.1000000000022</v>
      </c>
      <c r="F33" s="23">
        <f t="shared" si="3"/>
        <v>4.67</v>
      </c>
      <c r="G33" s="28"/>
      <c r="H33" s="29"/>
      <c r="I33" s="38"/>
    </row>
    <row r="34" spans="1:9" ht="15.75">
      <c r="A34" s="9">
        <v>32</v>
      </c>
      <c r="B34" s="12" t="s">
        <v>30</v>
      </c>
      <c r="C34" s="35">
        <v>29272.2</v>
      </c>
      <c r="D34" s="44">
        <v>31354.5</v>
      </c>
      <c r="E34" s="33">
        <f t="shared" si="1"/>
        <v>2082.2999999999993</v>
      </c>
      <c r="F34" s="23">
        <f t="shared" si="3"/>
        <v>7.11</v>
      </c>
      <c r="G34" s="28"/>
      <c r="H34" s="29"/>
      <c r="I34" s="38"/>
    </row>
    <row r="35" spans="1:9" ht="15.75">
      <c r="A35" s="9">
        <v>33</v>
      </c>
      <c r="B35" s="12" t="s">
        <v>31</v>
      </c>
      <c r="C35" s="35">
        <v>38639.6</v>
      </c>
      <c r="D35" s="44">
        <v>36740.9</v>
      </c>
      <c r="E35" s="33">
        <f t="shared" si="1"/>
        <v>-1898.699999999997</v>
      </c>
      <c r="F35" s="23">
        <f t="shared" si="3"/>
        <v>-4.91</v>
      </c>
      <c r="G35" s="28"/>
      <c r="H35" s="29"/>
      <c r="I35" s="38"/>
    </row>
    <row r="36" spans="1:9" ht="15.75">
      <c r="A36" s="9">
        <v>34</v>
      </c>
      <c r="B36" s="12" t="s">
        <v>32</v>
      </c>
      <c r="C36" s="35">
        <v>28182.1</v>
      </c>
      <c r="D36" s="44">
        <v>27763.9</v>
      </c>
      <c r="E36" s="33">
        <f t="shared" si="1"/>
        <v>-418.1999999999971</v>
      </c>
      <c r="F36" s="23">
        <f t="shared" si="3"/>
        <v>-1.48</v>
      </c>
      <c r="G36" s="28"/>
      <c r="H36" s="29"/>
      <c r="I36" s="38"/>
    </row>
    <row r="37" spans="1:9" ht="18" customHeight="1">
      <c r="A37" s="9">
        <v>35</v>
      </c>
      <c r="B37" s="12" t="s">
        <v>46</v>
      </c>
      <c r="C37" s="35">
        <v>22194.2</v>
      </c>
      <c r="D37" s="44">
        <v>22158.6</v>
      </c>
      <c r="E37" s="33">
        <f t="shared" si="1"/>
        <v>-35.60000000000218</v>
      </c>
      <c r="F37" s="23">
        <f t="shared" si="3"/>
        <v>-0.16</v>
      </c>
      <c r="G37" s="28"/>
      <c r="H37" s="29"/>
      <c r="I37" s="38"/>
    </row>
    <row r="38" spans="1:9" ht="15.75">
      <c r="A38" s="9">
        <v>36</v>
      </c>
      <c r="B38" s="12" t="s">
        <v>33</v>
      </c>
      <c r="C38" s="34">
        <v>0</v>
      </c>
      <c r="D38" s="35">
        <v>0</v>
      </c>
      <c r="E38" s="33">
        <f t="shared" si="1"/>
        <v>0</v>
      </c>
      <c r="F38" s="33">
        <v>0</v>
      </c>
      <c r="G38" s="30"/>
      <c r="H38" s="29"/>
      <c r="I38" s="38"/>
    </row>
    <row r="39" spans="1:9" ht="15.75" customHeight="1">
      <c r="A39" s="9">
        <v>25</v>
      </c>
      <c r="B39" s="12" t="s">
        <v>47</v>
      </c>
      <c r="C39" s="34">
        <v>26298.8</v>
      </c>
      <c r="D39" s="44">
        <v>25945.5</v>
      </c>
      <c r="E39" s="33">
        <f>D39-C39</f>
        <v>-353.2999999999993</v>
      </c>
      <c r="F39" s="23">
        <f>ROUND((E39/C39*100),2)</f>
        <v>-1.34</v>
      </c>
      <c r="G39" s="28"/>
      <c r="H39" s="29"/>
      <c r="I39" s="38"/>
    </row>
    <row r="40" spans="1:9" ht="15.75">
      <c r="A40" s="9">
        <v>37</v>
      </c>
      <c r="B40" s="12" t="s">
        <v>34</v>
      </c>
      <c r="C40" s="34">
        <v>27215.3</v>
      </c>
      <c r="D40" s="44">
        <v>25295.9</v>
      </c>
      <c r="E40" s="33">
        <f t="shared" si="1"/>
        <v>-1919.3999999999978</v>
      </c>
      <c r="F40" s="23">
        <f>ROUND((E40/C40*100),2)</f>
        <v>-7.05</v>
      </c>
      <c r="G40" s="28"/>
      <c r="H40" s="29"/>
      <c r="I40" s="38"/>
    </row>
    <row r="41" spans="1:9" ht="15.75">
      <c r="A41" s="9">
        <v>38</v>
      </c>
      <c r="B41" s="12" t="s">
        <v>35</v>
      </c>
      <c r="C41" s="34">
        <v>34543.4</v>
      </c>
      <c r="D41" s="44">
        <v>34569.9</v>
      </c>
      <c r="E41" s="33">
        <f t="shared" si="1"/>
        <v>26.5</v>
      </c>
      <c r="F41" s="23">
        <f>ROUND((E41/C41*100),2)</f>
        <v>0.08</v>
      </c>
      <c r="G41" s="28"/>
      <c r="H41" s="29"/>
      <c r="I41" s="38"/>
    </row>
    <row r="42" spans="1:9" ht="15.75">
      <c r="A42" s="9">
        <v>39</v>
      </c>
      <c r="B42" s="12" t="s">
        <v>36</v>
      </c>
      <c r="C42" s="35">
        <v>24598.5</v>
      </c>
      <c r="D42" s="44">
        <v>24598.7</v>
      </c>
      <c r="E42" s="33">
        <f t="shared" si="1"/>
        <v>0.2000000000007276</v>
      </c>
      <c r="F42" s="23">
        <f>ROUND((E42/C42*100),2)</f>
        <v>0</v>
      </c>
      <c r="G42" s="28"/>
      <c r="H42" s="29"/>
      <c r="I42" s="38"/>
    </row>
    <row r="43" spans="1:9" ht="15.75">
      <c r="A43" s="9">
        <v>40</v>
      </c>
      <c r="B43" s="12" t="s">
        <v>37</v>
      </c>
      <c r="C43" s="34">
        <v>27104</v>
      </c>
      <c r="D43" s="44">
        <v>23906.5</v>
      </c>
      <c r="E43" s="33">
        <f t="shared" si="1"/>
        <v>-3197.5</v>
      </c>
      <c r="F43" s="23">
        <f>ROUND((E43/C43*100),2)</f>
        <v>-11.8</v>
      </c>
      <c r="G43" s="28"/>
      <c r="H43" s="29"/>
      <c r="I43" s="38"/>
    </row>
    <row r="44" spans="1:9" ht="15.75">
      <c r="A44" s="9">
        <v>41</v>
      </c>
      <c r="B44" s="12" t="s">
        <v>38</v>
      </c>
      <c r="C44" s="34">
        <v>0</v>
      </c>
      <c r="D44" s="35">
        <v>0</v>
      </c>
      <c r="E44" s="33">
        <f t="shared" si="1"/>
        <v>0</v>
      </c>
      <c r="F44" s="33">
        <v>0</v>
      </c>
      <c r="G44" s="30"/>
      <c r="H44" s="29"/>
      <c r="I44" s="38"/>
    </row>
    <row r="45" spans="1:9" ht="15" customHeight="1">
      <c r="A45" s="9">
        <v>42</v>
      </c>
      <c r="B45" s="12" t="s">
        <v>39</v>
      </c>
      <c r="C45" s="34">
        <v>17811.1</v>
      </c>
      <c r="D45" s="44">
        <v>19243.2</v>
      </c>
      <c r="E45" s="33">
        <f t="shared" si="1"/>
        <v>1432.1000000000022</v>
      </c>
      <c r="F45" s="23">
        <f>ROUND((E45/C45*100),2)</f>
        <v>8.04</v>
      </c>
      <c r="G45" s="28"/>
      <c r="H45" s="29"/>
      <c r="I45" s="38"/>
    </row>
    <row r="46" spans="1:9" ht="15.75">
      <c r="A46" s="9">
        <v>43</v>
      </c>
      <c r="B46" s="12" t="s">
        <v>40</v>
      </c>
      <c r="C46" s="34">
        <v>22456.3</v>
      </c>
      <c r="D46" s="44">
        <v>23249.5</v>
      </c>
      <c r="E46" s="41">
        <f t="shared" si="1"/>
        <v>793.2000000000007</v>
      </c>
      <c r="F46" s="40">
        <f>ROUND((E46/C46*100),2)</f>
        <v>3.53</v>
      </c>
      <c r="G46" s="28"/>
      <c r="H46" s="29"/>
      <c r="I46" s="38"/>
    </row>
    <row r="47" spans="1:9" ht="15.75">
      <c r="A47" s="9">
        <v>44</v>
      </c>
      <c r="B47" s="12" t="s">
        <v>41</v>
      </c>
      <c r="C47" s="34">
        <v>31854.4</v>
      </c>
      <c r="D47" s="44">
        <v>30451.1</v>
      </c>
      <c r="E47" s="33">
        <f t="shared" si="1"/>
        <v>-1403.300000000003</v>
      </c>
      <c r="F47" s="23">
        <f>ROUND((E47/C47*100),2)</f>
        <v>-4.41</v>
      </c>
      <c r="G47" s="28"/>
      <c r="H47" s="29"/>
      <c r="I47" s="38"/>
    </row>
    <row r="48" spans="1:6" ht="20.25" customHeight="1">
      <c r="A48" s="13"/>
      <c r="B48" s="14"/>
      <c r="C48" s="13"/>
      <c r="D48" s="18"/>
      <c r="E48" s="42"/>
      <c r="F48" s="16"/>
    </row>
    <row r="49" spans="1:6" ht="18" customHeight="1">
      <c r="A49" s="13"/>
      <c r="B49" s="45" t="s">
        <v>42</v>
      </c>
      <c r="C49" s="45"/>
      <c r="D49" s="18"/>
      <c r="E49" s="42"/>
      <c r="F49" s="16"/>
    </row>
    <row r="50" spans="1:6" ht="15" customHeight="1">
      <c r="A50" s="13"/>
      <c r="B50" s="10" t="s">
        <v>49</v>
      </c>
      <c r="C50" s="25"/>
      <c r="D50" s="39"/>
      <c r="E50" s="42"/>
      <c r="F50" s="16"/>
    </row>
    <row r="51" spans="1:6" ht="14.25" customHeight="1">
      <c r="A51" s="13"/>
      <c r="B51" s="13"/>
      <c r="C51" s="13"/>
      <c r="D51" s="18"/>
      <c r="E51" s="19"/>
      <c r="F51" s="19"/>
    </row>
    <row r="52" spans="1:6" ht="15.75">
      <c r="A52" s="4"/>
      <c r="B52" s="4"/>
      <c r="C52" s="4"/>
      <c r="D52" s="24"/>
      <c r="E52" s="4"/>
      <c r="F52" s="4"/>
    </row>
    <row r="53" spans="4:8" s="4" customFormat="1" ht="6" customHeight="1">
      <c r="D53" s="24"/>
      <c r="G53" s="31"/>
      <c r="H53" s="31"/>
    </row>
    <row r="54" spans="1:8" s="4" customFormat="1" ht="14.25" customHeight="1">
      <c r="A54" s="11"/>
      <c r="B54" s="11"/>
      <c r="C54" s="11"/>
      <c r="D54" s="20"/>
      <c r="E54" s="11"/>
      <c r="F54" s="11"/>
      <c r="G54" s="31"/>
      <c r="H54" s="31"/>
    </row>
    <row r="55" spans="1:8" s="5" customFormat="1" ht="16.5" customHeight="1">
      <c r="A55" s="21"/>
      <c r="B55" s="47"/>
      <c r="C55" s="47"/>
      <c r="D55" s="47"/>
      <c r="E55" s="22"/>
      <c r="F55" s="22"/>
      <c r="G55" s="32"/>
      <c r="H55" s="32"/>
    </row>
    <row r="56" ht="15" hidden="1"/>
  </sheetData>
  <sheetProtection/>
  <mergeCells count="3">
    <mergeCell ref="A1:F1"/>
    <mergeCell ref="B55:D55"/>
    <mergeCell ref="B49:C49"/>
  </mergeCells>
  <conditionalFormatting sqref="C14:C27 C42">
    <cfRule type="cellIs" priority="105" dxfId="0" operator="equal" stopIfTrue="1">
      <formula>#REF!</formula>
    </cfRule>
  </conditionalFormatting>
  <conditionalFormatting sqref="C4:C37">
    <cfRule type="cellIs" priority="102" dxfId="0" operator="equal" stopIfTrue="1">
      <formula>#REF!</formula>
    </cfRule>
  </conditionalFormatting>
  <conditionalFormatting sqref="D10">
    <cfRule type="cellIs" priority="16" dxfId="0" operator="equal" stopIfTrue="1">
      <formula>#REF!</formula>
    </cfRule>
  </conditionalFormatting>
  <conditionalFormatting sqref="D11">
    <cfRule type="cellIs" priority="15" dxfId="0" operator="equal" stopIfTrue="1">
      <formula>#REF!</formula>
    </cfRule>
  </conditionalFormatting>
  <conditionalFormatting sqref="D17">
    <cfRule type="cellIs" priority="14" dxfId="0" operator="equal" stopIfTrue="1">
      <formula>#REF!</formula>
    </cfRule>
  </conditionalFormatting>
  <conditionalFormatting sqref="D19">
    <cfRule type="cellIs" priority="13" dxfId="0" operator="equal" stopIfTrue="1">
      <formula>#REF!</formula>
    </cfRule>
  </conditionalFormatting>
  <conditionalFormatting sqref="D21">
    <cfRule type="cellIs" priority="12" dxfId="0" operator="equal" stopIfTrue="1">
      <formula>#REF!</formula>
    </cfRule>
  </conditionalFormatting>
  <conditionalFormatting sqref="D28">
    <cfRule type="cellIs" priority="11" dxfId="0" operator="equal" stopIfTrue="1">
      <formula>#REF!</formula>
    </cfRule>
  </conditionalFormatting>
  <conditionalFormatting sqref="D38">
    <cfRule type="cellIs" priority="10" dxfId="0" operator="equal" stopIfTrue="1">
      <formula>#REF!</formula>
    </cfRule>
  </conditionalFormatting>
  <conditionalFormatting sqref="D44">
    <cfRule type="cellIs" priority="9" dxfId="0" operator="equal" stopIfTrue="1">
      <formula>#REF!</formula>
    </cfRule>
  </conditionalFormatting>
  <conditionalFormatting sqref="D10">
    <cfRule type="cellIs" priority="8" dxfId="0" operator="equal" stopIfTrue="1">
      <formula>#REF!</formula>
    </cfRule>
  </conditionalFormatting>
  <conditionalFormatting sqref="D11">
    <cfRule type="cellIs" priority="7" dxfId="0" operator="equal" stopIfTrue="1">
      <formula>#REF!</formula>
    </cfRule>
  </conditionalFormatting>
  <conditionalFormatting sqref="D17">
    <cfRule type="cellIs" priority="6" dxfId="0" operator="equal" stopIfTrue="1">
      <formula>#REF!</formula>
    </cfRule>
  </conditionalFormatting>
  <conditionalFormatting sqref="D19">
    <cfRule type="cellIs" priority="5" dxfId="0" operator="equal" stopIfTrue="1">
      <formula>#REF!</formula>
    </cfRule>
  </conditionalFormatting>
  <conditionalFormatting sqref="D21">
    <cfRule type="cellIs" priority="4" dxfId="0" operator="equal" stopIfTrue="1">
      <formula>#REF!</formula>
    </cfRule>
  </conditionalFormatting>
  <conditionalFormatting sqref="D28">
    <cfRule type="cellIs" priority="3" dxfId="0" operator="equal" stopIfTrue="1">
      <formula>#REF!</formula>
    </cfRule>
  </conditionalFormatting>
  <conditionalFormatting sqref="D38">
    <cfRule type="cellIs" priority="2" dxfId="0" operator="equal" stopIfTrue="1">
      <formula>#REF!</formula>
    </cfRule>
  </conditionalFormatting>
  <conditionalFormatting sqref="D44">
    <cfRule type="cellIs" priority="1" dxfId="0" operator="equal" stopIfTrue="1">
      <formula>#REF!</formula>
    </cfRule>
  </conditionalFormatting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55"/>
  <sheetViews>
    <sheetView view="pageBreakPreview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6" width="10.75390625" style="1" customWidth="1"/>
    <col min="7" max="7" width="9.125" style="1" customWidth="1"/>
    <col min="8" max="9" width="9.125" style="26" customWidth="1"/>
    <col min="10" max="16384" width="9.125" style="1" customWidth="1"/>
  </cols>
  <sheetData>
    <row r="1" spans="1:6" ht="66" customHeight="1">
      <c r="A1" s="46" t="s">
        <v>54</v>
      </c>
      <c r="B1" s="46"/>
      <c r="C1" s="46"/>
      <c r="D1" s="46"/>
      <c r="E1" s="46"/>
      <c r="F1" s="46"/>
    </row>
    <row r="2" spans="1:6" ht="19.5" customHeight="1">
      <c r="A2" s="13"/>
      <c r="B2" s="13"/>
      <c r="C2" s="17"/>
      <c r="D2" s="15"/>
      <c r="E2" s="13"/>
      <c r="F2" s="13"/>
    </row>
    <row r="3" spans="1:9" s="3" customFormat="1" ht="76.5" customHeight="1">
      <c r="A3" s="6" t="s">
        <v>0</v>
      </c>
      <c r="B3" s="6" t="s">
        <v>1</v>
      </c>
      <c r="C3" s="7" t="s">
        <v>51</v>
      </c>
      <c r="D3" s="7" t="s">
        <v>52</v>
      </c>
      <c r="E3" s="8" t="s">
        <v>2</v>
      </c>
      <c r="F3" s="8" t="s">
        <v>3</v>
      </c>
      <c r="H3" s="27"/>
      <c r="I3" s="27"/>
    </row>
    <row r="4" spans="1:9" ht="15.75">
      <c r="A4" s="9">
        <v>1</v>
      </c>
      <c r="B4" s="12" t="s">
        <v>4</v>
      </c>
      <c r="C4" s="35">
        <v>28025</v>
      </c>
      <c r="D4" s="44">
        <v>27827.3</v>
      </c>
      <c r="E4" s="33">
        <f>D4-C4</f>
        <v>-197.70000000000073</v>
      </c>
      <c r="F4" s="23">
        <f aca="true" t="shared" si="0" ref="F4:F9">ROUND((E4/C4*100),2)</f>
        <v>-0.71</v>
      </c>
      <c r="H4" s="28"/>
      <c r="I4" s="29"/>
    </row>
    <row r="5" spans="1:9" ht="15.75">
      <c r="A5" s="9">
        <v>2</v>
      </c>
      <c r="B5" s="12" t="s">
        <v>5</v>
      </c>
      <c r="C5" s="35">
        <v>34465</v>
      </c>
      <c r="D5" s="44">
        <v>34783.3</v>
      </c>
      <c r="E5" s="33">
        <f aca="true" t="shared" si="1" ref="E5:E50">D5-C5</f>
        <v>318.3000000000029</v>
      </c>
      <c r="F5" s="23">
        <f t="shared" si="0"/>
        <v>0.92</v>
      </c>
      <c r="H5" s="28"/>
      <c r="I5" s="29"/>
    </row>
    <row r="6" spans="1:9" ht="15.75">
      <c r="A6" s="9">
        <v>3</v>
      </c>
      <c r="B6" s="12" t="s">
        <v>6</v>
      </c>
      <c r="C6" s="35">
        <v>23858.6</v>
      </c>
      <c r="D6" s="44">
        <v>23500.2</v>
      </c>
      <c r="E6" s="33">
        <f t="shared" si="1"/>
        <v>-358.3999999999978</v>
      </c>
      <c r="F6" s="23">
        <f t="shared" si="0"/>
        <v>-1.5</v>
      </c>
      <c r="H6" s="28"/>
      <c r="I6" s="29"/>
    </row>
    <row r="7" spans="1:9" ht="16.5" customHeight="1">
      <c r="A7" s="9">
        <v>4</v>
      </c>
      <c r="B7" s="12" t="s">
        <v>43</v>
      </c>
      <c r="C7" s="35">
        <v>28369.4</v>
      </c>
      <c r="D7" s="44">
        <v>27990.9</v>
      </c>
      <c r="E7" s="33">
        <f t="shared" si="1"/>
        <v>-378.5</v>
      </c>
      <c r="F7" s="23">
        <f t="shared" si="0"/>
        <v>-1.33</v>
      </c>
      <c r="H7" s="28"/>
      <c r="I7" s="29"/>
    </row>
    <row r="8" spans="1:9" ht="15.75">
      <c r="A8" s="9">
        <v>5</v>
      </c>
      <c r="B8" s="12" t="s">
        <v>7</v>
      </c>
      <c r="C8" s="35">
        <v>27983.8</v>
      </c>
      <c r="D8" s="44">
        <v>28801.7</v>
      </c>
      <c r="E8" s="33">
        <f t="shared" si="1"/>
        <v>817.9000000000015</v>
      </c>
      <c r="F8" s="23">
        <f t="shared" si="0"/>
        <v>2.92</v>
      </c>
      <c r="H8" s="28"/>
      <c r="I8" s="29"/>
    </row>
    <row r="9" spans="1:9" ht="15.75">
      <c r="A9" s="9">
        <v>6</v>
      </c>
      <c r="B9" s="12" t="s">
        <v>8</v>
      </c>
      <c r="C9" s="35">
        <v>26051.899999999998</v>
      </c>
      <c r="D9" s="44">
        <v>28861</v>
      </c>
      <c r="E9" s="33">
        <f t="shared" si="1"/>
        <v>2809.100000000002</v>
      </c>
      <c r="F9" s="23">
        <f t="shared" si="0"/>
        <v>10.78</v>
      </c>
      <c r="H9" s="28"/>
      <c r="I9" s="29"/>
    </row>
    <row r="10" spans="1:9" ht="15.75">
      <c r="A10" s="9">
        <v>7</v>
      </c>
      <c r="B10" s="12" t="s">
        <v>9</v>
      </c>
      <c r="C10" s="35">
        <v>0</v>
      </c>
      <c r="D10" s="35">
        <v>0</v>
      </c>
      <c r="E10" s="33">
        <f t="shared" si="1"/>
        <v>0</v>
      </c>
      <c r="F10" s="33">
        <v>0</v>
      </c>
      <c r="H10" s="30"/>
      <c r="I10" s="29"/>
    </row>
    <row r="11" spans="1:9" ht="15.75">
      <c r="A11" s="9">
        <v>8</v>
      </c>
      <c r="B11" s="12" t="s">
        <v>10</v>
      </c>
      <c r="C11" s="35">
        <v>0</v>
      </c>
      <c r="D11" s="35">
        <v>0</v>
      </c>
      <c r="E11" s="33">
        <f t="shared" si="1"/>
        <v>0</v>
      </c>
      <c r="F11" s="33">
        <v>0</v>
      </c>
      <c r="H11" s="30"/>
      <c r="I11" s="29"/>
    </row>
    <row r="12" spans="1:9" ht="15.75">
      <c r="A12" s="9">
        <v>9</v>
      </c>
      <c r="B12" s="12" t="s">
        <v>11</v>
      </c>
      <c r="C12" s="35">
        <v>26875.7</v>
      </c>
      <c r="D12" s="44">
        <v>26447.4</v>
      </c>
      <c r="E12" s="33">
        <f t="shared" si="1"/>
        <v>-428.2999999999993</v>
      </c>
      <c r="F12" s="23">
        <f>ROUND((E12/C12*100),2)</f>
        <v>-1.59</v>
      </c>
      <c r="H12" s="28"/>
      <c r="I12" s="29"/>
    </row>
    <row r="13" spans="1:9" ht="15.75">
      <c r="A13" s="9">
        <v>10</v>
      </c>
      <c r="B13" s="12" t="s">
        <v>12</v>
      </c>
      <c r="C13" s="35">
        <v>28585.5</v>
      </c>
      <c r="D13" s="44">
        <v>28300.7</v>
      </c>
      <c r="E13" s="33">
        <f t="shared" si="1"/>
        <v>-284.7999999999993</v>
      </c>
      <c r="F13" s="23">
        <f>ROUND((E13/C13*100),2)</f>
        <v>-1</v>
      </c>
      <c r="H13" s="28"/>
      <c r="I13" s="29"/>
    </row>
    <row r="14" spans="1:9" ht="17.25" customHeight="1">
      <c r="A14" s="9">
        <v>11</v>
      </c>
      <c r="B14" s="12" t="s">
        <v>44</v>
      </c>
      <c r="C14" s="35">
        <v>27780.6</v>
      </c>
      <c r="D14" s="44">
        <v>27786.8</v>
      </c>
      <c r="E14" s="33">
        <f t="shared" si="1"/>
        <v>6.200000000000728</v>
      </c>
      <c r="F14" s="23">
        <f>ROUND((E14/C14*100),2)</f>
        <v>0.02</v>
      </c>
      <c r="H14" s="28"/>
      <c r="I14" s="29"/>
    </row>
    <row r="15" spans="1:9" ht="15.75">
      <c r="A15" s="9">
        <v>12</v>
      </c>
      <c r="B15" s="12" t="s">
        <v>13</v>
      </c>
      <c r="C15" s="35">
        <v>21060.989999999998</v>
      </c>
      <c r="D15" s="44">
        <v>21131.7</v>
      </c>
      <c r="E15" s="33">
        <f t="shared" si="1"/>
        <v>70.71000000000276</v>
      </c>
      <c r="F15" s="23">
        <f>ROUND((E15/C15*100),2)</f>
        <v>0.34</v>
      </c>
      <c r="H15" s="28"/>
      <c r="I15" s="29"/>
    </row>
    <row r="16" spans="1:9" ht="15.75">
      <c r="A16" s="9">
        <v>13</v>
      </c>
      <c r="B16" s="12" t="s">
        <v>14</v>
      </c>
      <c r="C16" s="35">
        <v>25540.5</v>
      </c>
      <c r="D16" s="44">
        <v>25541.2</v>
      </c>
      <c r="E16" s="33">
        <f t="shared" si="1"/>
        <v>0.7000000000007276</v>
      </c>
      <c r="F16" s="23">
        <f>ROUND((E16/C16*100),2)</f>
        <v>0</v>
      </c>
      <c r="H16" s="28"/>
      <c r="I16" s="29"/>
    </row>
    <row r="17" spans="1:9" ht="15.75">
      <c r="A17" s="9">
        <v>14</v>
      </c>
      <c r="B17" s="12" t="s">
        <v>15</v>
      </c>
      <c r="C17" s="35">
        <v>0</v>
      </c>
      <c r="D17" s="35">
        <v>0</v>
      </c>
      <c r="E17" s="33">
        <f t="shared" si="1"/>
        <v>0</v>
      </c>
      <c r="F17" s="33">
        <v>0</v>
      </c>
      <c r="H17" s="30"/>
      <c r="I17" s="29"/>
    </row>
    <row r="18" spans="1:9" ht="15.75">
      <c r="A18" s="9">
        <v>15</v>
      </c>
      <c r="B18" s="12" t="s">
        <v>16</v>
      </c>
      <c r="C18" s="35">
        <v>24672.59</v>
      </c>
      <c r="D18" s="44">
        <v>24732.7</v>
      </c>
      <c r="E18" s="33">
        <f t="shared" si="1"/>
        <v>60.11000000000058</v>
      </c>
      <c r="F18" s="23">
        <f>ROUND((E18/C18*100),2)</f>
        <v>0.24</v>
      </c>
      <c r="H18" s="28"/>
      <c r="I18" s="29"/>
    </row>
    <row r="19" spans="1:9" ht="15.75">
      <c r="A19" s="9">
        <v>16</v>
      </c>
      <c r="B19" s="12" t="s">
        <v>17</v>
      </c>
      <c r="C19" s="35">
        <v>0</v>
      </c>
      <c r="D19" s="35">
        <v>0</v>
      </c>
      <c r="E19" s="33">
        <f t="shared" si="1"/>
        <v>0</v>
      </c>
      <c r="F19" s="33">
        <v>0</v>
      </c>
      <c r="H19" s="30"/>
      <c r="I19" s="29"/>
    </row>
    <row r="20" spans="1:9" ht="15.75">
      <c r="A20" s="9">
        <v>17</v>
      </c>
      <c r="B20" s="12" t="s">
        <v>18</v>
      </c>
      <c r="C20" s="35">
        <v>24667.4</v>
      </c>
      <c r="D20" s="44">
        <v>24707.3</v>
      </c>
      <c r="E20" s="33">
        <f t="shared" si="1"/>
        <v>39.89999999999782</v>
      </c>
      <c r="F20" s="23">
        <f>ROUND((E20/C20*100),2)</f>
        <v>0.16</v>
      </c>
      <c r="H20" s="28"/>
      <c r="I20" s="29"/>
    </row>
    <row r="21" spans="1:9" ht="15.75">
      <c r="A21" s="9">
        <v>18</v>
      </c>
      <c r="B21" s="12" t="s">
        <v>19</v>
      </c>
      <c r="C21" s="35">
        <v>0</v>
      </c>
      <c r="D21" s="35">
        <v>0</v>
      </c>
      <c r="E21" s="33">
        <f t="shared" si="1"/>
        <v>0</v>
      </c>
      <c r="F21" s="33">
        <v>0</v>
      </c>
      <c r="H21" s="30"/>
      <c r="I21" s="29"/>
    </row>
    <row r="22" spans="1:9" ht="15.75">
      <c r="A22" s="9">
        <v>19</v>
      </c>
      <c r="B22" s="12" t="s">
        <v>20</v>
      </c>
      <c r="C22" s="35">
        <v>24222.8</v>
      </c>
      <c r="D22" s="44">
        <v>25000</v>
      </c>
      <c r="E22" s="33">
        <f t="shared" si="1"/>
        <v>777.2000000000007</v>
      </c>
      <c r="F22" s="23">
        <f aca="true" t="shared" si="2" ref="F22:F27">ROUND((E22/C22*100),2)</f>
        <v>3.21</v>
      </c>
      <c r="H22" s="28"/>
      <c r="I22" s="29"/>
    </row>
    <row r="23" spans="1:9" ht="15.75">
      <c r="A23" s="9">
        <v>20</v>
      </c>
      <c r="B23" s="12" t="s">
        <v>21</v>
      </c>
      <c r="C23" s="35">
        <v>25433.3</v>
      </c>
      <c r="D23" s="44">
        <v>25808.6</v>
      </c>
      <c r="E23" s="33">
        <f t="shared" si="1"/>
        <v>375.2999999999993</v>
      </c>
      <c r="F23" s="23">
        <f t="shared" si="2"/>
        <v>1.48</v>
      </c>
      <c r="H23" s="28"/>
      <c r="I23" s="29"/>
    </row>
    <row r="24" spans="1:9" ht="15.75">
      <c r="A24" s="9">
        <v>21</v>
      </c>
      <c r="B24" s="12" t="s">
        <v>22</v>
      </c>
      <c r="C24" s="35">
        <v>26205.02</v>
      </c>
      <c r="D24" s="44">
        <v>28672.7</v>
      </c>
      <c r="E24" s="33">
        <f t="shared" si="1"/>
        <v>2467.6800000000003</v>
      </c>
      <c r="F24" s="23">
        <f t="shared" si="2"/>
        <v>9.42</v>
      </c>
      <c r="H24" s="28"/>
      <c r="I24" s="29"/>
    </row>
    <row r="25" spans="1:9" ht="15.75">
      <c r="A25" s="9">
        <v>22</v>
      </c>
      <c r="B25" s="12" t="s">
        <v>23</v>
      </c>
      <c r="C25" s="35">
        <v>25042.8</v>
      </c>
      <c r="D25" s="44">
        <v>26353.1</v>
      </c>
      <c r="E25" s="33">
        <f t="shared" si="1"/>
        <v>1310.2999999999993</v>
      </c>
      <c r="F25" s="23">
        <f t="shared" si="2"/>
        <v>5.23</v>
      </c>
      <c r="H25" s="28"/>
      <c r="I25" s="29"/>
    </row>
    <row r="26" spans="1:9" ht="15.75">
      <c r="A26" s="9">
        <v>23</v>
      </c>
      <c r="B26" s="12" t="s">
        <v>24</v>
      </c>
      <c r="C26" s="35">
        <v>26031.3</v>
      </c>
      <c r="D26" s="44">
        <v>25996.4</v>
      </c>
      <c r="E26" s="33">
        <f t="shared" si="1"/>
        <v>-34.89999999999782</v>
      </c>
      <c r="F26" s="23">
        <f t="shared" si="2"/>
        <v>-0.13</v>
      </c>
      <c r="H26" s="28"/>
      <c r="I26" s="29"/>
    </row>
    <row r="27" spans="1:9" ht="15.75">
      <c r="A27" s="9">
        <v>24</v>
      </c>
      <c r="B27" s="12" t="s">
        <v>25</v>
      </c>
      <c r="C27" s="35">
        <v>26935</v>
      </c>
      <c r="D27" s="44">
        <v>26967.5</v>
      </c>
      <c r="E27" s="33">
        <f t="shared" si="1"/>
        <v>32.5</v>
      </c>
      <c r="F27" s="23">
        <f t="shared" si="2"/>
        <v>0.12</v>
      </c>
      <c r="H27" s="28"/>
      <c r="I27" s="29"/>
    </row>
    <row r="28" spans="1:9" ht="15.75">
      <c r="A28" s="9">
        <v>26</v>
      </c>
      <c r="B28" s="12" t="s">
        <v>26</v>
      </c>
      <c r="C28" s="35">
        <v>0</v>
      </c>
      <c r="D28" s="35">
        <v>0</v>
      </c>
      <c r="E28" s="33">
        <f t="shared" si="1"/>
        <v>0</v>
      </c>
      <c r="F28" s="33">
        <v>0</v>
      </c>
      <c r="H28" s="30"/>
      <c r="I28" s="29"/>
    </row>
    <row r="29" spans="1:9" ht="15.75">
      <c r="A29" s="9">
        <v>27</v>
      </c>
      <c r="B29" s="12" t="s">
        <v>48</v>
      </c>
      <c r="C29" s="35">
        <v>29436.8</v>
      </c>
      <c r="D29" s="44">
        <v>33635.3</v>
      </c>
      <c r="E29" s="33">
        <f t="shared" si="1"/>
        <v>4198.500000000004</v>
      </c>
      <c r="F29" s="23">
        <f aca="true" t="shared" si="3" ref="F29:F37">ROUND((E29/C29*100),2)</f>
        <v>14.26</v>
      </c>
      <c r="H29" s="28"/>
      <c r="I29" s="29"/>
    </row>
    <row r="30" spans="1:9" ht="15.75">
      <c r="A30" s="9">
        <v>28</v>
      </c>
      <c r="B30" s="12" t="s">
        <v>27</v>
      </c>
      <c r="C30" s="35">
        <v>23979.1</v>
      </c>
      <c r="D30" s="44">
        <v>23734.2</v>
      </c>
      <c r="E30" s="33">
        <f t="shared" si="1"/>
        <v>-244.89999999999782</v>
      </c>
      <c r="F30" s="23">
        <f t="shared" si="3"/>
        <v>-1.02</v>
      </c>
      <c r="H30" s="28"/>
      <c r="I30" s="29"/>
    </row>
    <row r="31" spans="1:9" ht="15.75">
      <c r="A31" s="9">
        <v>29</v>
      </c>
      <c r="B31" s="12" t="s">
        <v>28</v>
      </c>
      <c r="C31" s="35">
        <v>20413.5</v>
      </c>
      <c r="D31" s="44">
        <v>20004.5</v>
      </c>
      <c r="E31" s="33">
        <f t="shared" si="1"/>
        <v>-409</v>
      </c>
      <c r="F31" s="23">
        <f t="shared" si="3"/>
        <v>-2</v>
      </c>
      <c r="H31" s="28"/>
      <c r="I31" s="29"/>
    </row>
    <row r="32" spans="1:9" ht="15.75">
      <c r="A32" s="9">
        <v>30</v>
      </c>
      <c r="B32" s="12" t="s">
        <v>29</v>
      </c>
      <c r="C32" s="35">
        <v>29189.54</v>
      </c>
      <c r="D32" s="44">
        <v>28123.3</v>
      </c>
      <c r="E32" s="33">
        <f t="shared" si="1"/>
        <v>-1066.2400000000016</v>
      </c>
      <c r="F32" s="23">
        <f t="shared" si="3"/>
        <v>-3.65</v>
      </c>
      <c r="H32" s="28"/>
      <c r="I32" s="29"/>
    </row>
    <row r="33" spans="1:9" ht="15" customHeight="1">
      <c r="A33" s="9">
        <v>31</v>
      </c>
      <c r="B33" s="12" t="s">
        <v>45</v>
      </c>
      <c r="C33" s="35">
        <v>26103.6</v>
      </c>
      <c r="D33" s="44">
        <v>27322.7</v>
      </c>
      <c r="E33" s="33">
        <f t="shared" si="1"/>
        <v>1219.1000000000022</v>
      </c>
      <c r="F33" s="23">
        <f t="shared" si="3"/>
        <v>4.67</v>
      </c>
      <c r="H33" s="28"/>
      <c r="I33" s="29"/>
    </row>
    <row r="34" spans="1:9" ht="15.75">
      <c r="A34" s="9">
        <v>32</v>
      </c>
      <c r="B34" s="12" t="s">
        <v>30</v>
      </c>
      <c r="C34" s="35">
        <v>26622.2</v>
      </c>
      <c r="D34" s="44">
        <v>28921.2</v>
      </c>
      <c r="E34" s="33">
        <f t="shared" si="1"/>
        <v>2299</v>
      </c>
      <c r="F34" s="23">
        <f t="shared" si="3"/>
        <v>8.64</v>
      </c>
      <c r="H34" s="28"/>
      <c r="I34" s="29"/>
    </row>
    <row r="35" spans="1:9" ht="15.75">
      <c r="A35" s="9">
        <v>33</v>
      </c>
      <c r="B35" s="12" t="s">
        <v>31</v>
      </c>
      <c r="C35" s="35">
        <v>35662.5</v>
      </c>
      <c r="D35" s="44">
        <v>33884.1</v>
      </c>
      <c r="E35" s="33">
        <f t="shared" si="1"/>
        <v>-1778.4000000000015</v>
      </c>
      <c r="F35" s="23">
        <f t="shared" si="3"/>
        <v>-4.99</v>
      </c>
      <c r="H35" s="28"/>
      <c r="I35" s="29"/>
    </row>
    <row r="36" spans="1:9" ht="15.75">
      <c r="A36" s="9">
        <v>34</v>
      </c>
      <c r="B36" s="12" t="s">
        <v>32</v>
      </c>
      <c r="C36" s="35">
        <v>25595.5</v>
      </c>
      <c r="D36" s="44">
        <v>25256.6</v>
      </c>
      <c r="E36" s="33">
        <f t="shared" si="1"/>
        <v>-338.90000000000146</v>
      </c>
      <c r="F36" s="23">
        <f t="shared" si="3"/>
        <v>-1.32</v>
      </c>
      <c r="H36" s="28"/>
      <c r="I36" s="29"/>
    </row>
    <row r="37" spans="1:9" ht="18" customHeight="1">
      <c r="A37" s="9">
        <v>35</v>
      </c>
      <c r="B37" s="12" t="s">
        <v>46</v>
      </c>
      <c r="C37" s="35">
        <v>22194.2</v>
      </c>
      <c r="D37" s="44">
        <v>21956.3</v>
      </c>
      <c r="E37" s="33">
        <f t="shared" si="1"/>
        <v>-237.90000000000146</v>
      </c>
      <c r="F37" s="23">
        <f t="shared" si="3"/>
        <v>-1.07</v>
      </c>
      <c r="H37" s="28"/>
      <c r="I37" s="29"/>
    </row>
    <row r="38" spans="1:9" ht="15.75">
      <c r="A38" s="9">
        <v>36</v>
      </c>
      <c r="B38" s="12" t="s">
        <v>33</v>
      </c>
      <c r="C38" s="34">
        <v>0</v>
      </c>
      <c r="D38" s="35">
        <v>0</v>
      </c>
      <c r="E38" s="33">
        <f t="shared" si="1"/>
        <v>0</v>
      </c>
      <c r="F38" s="33">
        <v>0</v>
      </c>
      <c r="H38" s="30"/>
      <c r="I38" s="29"/>
    </row>
    <row r="39" spans="1:9" ht="15.75" customHeight="1">
      <c r="A39" s="9">
        <v>25</v>
      </c>
      <c r="B39" s="12" t="s">
        <v>47</v>
      </c>
      <c r="C39" s="34">
        <v>26298.8</v>
      </c>
      <c r="D39" s="44">
        <v>25945.5</v>
      </c>
      <c r="E39" s="33">
        <f>D39-C39</f>
        <v>-353.2999999999993</v>
      </c>
      <c r="F39" s="23">
        <f>ROUND((E39/C39*100),2)</f>
        <v>-1.34</v>
      </c>
      <c r="H39" s="28"/>
      <c r="I39" s="29"/>
    </row>
    <row r="40" spans="1:9" ht="15.75">
      <c r="A40" s="9">
        <v>37</v>
      </c>
      <c r="B40" s="12" t="s">
        <v>34</v>
      </c>
      <c r="C40" s="34">
        <v>24662.5</v>
      </c>
      <c r="D40" s="44">
        <v>22952.1</v>
      </c>
      <c r="E40" s="33">
        <f t="shared" si="1"/>
        <v>-1710.4000000000015</v>
      </c>
      <c r="F40" s="23">
        <f>ROUND((E40/C40*100),2)</f>
        <v>-6.94</v>
      </c>
      <c r="H40" s="28"/>
      <c r="I40" s="29"/>
    </row>
    <row r="41" spans="1:9" ht="15.75">
      <c r="A41" s="9">
        <v>38</v>
      </c>
      <c r="B41" s="12" t="s">
        <v>35</v>
      </c>
      <c r="C41" s="34">
        <v>31101.7</v>
      </c>
      <c r="D41" s="44">
        <v>31206.6</v>
      </c>
      <c r="E41" s="33">
        <f t="shared" si="1"/>
        <v>104.89999999999782</v>
      </c>
      <c r="F41" s="23">
        <f>ROUND((E41/C41*100),2)</f>
        <v>0.34</v>
      </c>
      <c r="H41" s="28"/>
      <c r="I41" s="29"/>
    </row>
    <row r="42" spans="1:9" s="36" customFormat="1" ht="15.75">
      <c r="A42" s="9">
        <v>39</v>
      </c>
      <c r="B42" s="12" t="s">
        <v>36</v>
      </c>
      <c r="C42" s="35">
        <v>24598.5</v>
      </c>
      <c r="D42" s="44">
        <v>24598.7</v>
      </c>
      <c r="E42" s="33">
        <f t="shared" si="1"/>
        <v>0.2000000000007276</v>
      </c>
      <c r="F42" s="23">
        <f>ROUND((E42/C42*100),2)</f>
        <v>0</v>
      </c>
      <c r="H42" s="37"/>
      <c r="I42" s="29"/>
    </row>
    <row r="43" spans="1:9" ht="15.75">
      <c r="A43" s="9">
        <v>40</v>
      </c>
      <c r="B43" s="12" t="s">
        <v>37</v>
      </c>
      <c r="C43" s="34">
        <v>27104</v>
      </c>
      <c r="D43" s="44">
        <v>23906.5</v>
      </c>
      <c r="E43" s="33">
        <f t="shared" si="1"/>
        <v>-3197.5</v>
      </c>
      <c r="F43" s="23">
        <f>ROUND((E43/C43*100),2)</f>
        <v>-11.8</v>
      </c>
      <c r="H43" s="28"/>
      <c r="I43" s="29"/>
    </row>
    <row r="44" spans="1:9" ht="15.75">
      <c r="A44" s="9">
        <v>41</v>
      </c>
      <c r="B44" s="12" t="s">
        <v>38</v>
      </c>
      <c r="C44" s="34">
        <v>0</v>
      </c>
      <c r="D44" s="35">
        <v>0</v>
      </c>
      <c r="E44" s="33">
        <f t="shared" si="1"/>
        <v>0</v>
      </c>
      <c r="F44" s="33">
        <v>0</v>
      </c>
      <c r="H44" s="30"/>
      <c r="I44" s="29"/>
    </row>
    <row r="45" spans="1:9" ht="15" customHeight="1">
      <c r="A45" s="9">
        <v>42</v>
      </c>
      <c r="B45" s="12" t="s">
        <v>39</v>
      </c>
      <c r="C45" s="34">
        <v>17811.1</v>
      </c>
      <c r="D45" s="44">
        <v>19243.2</v>
      </c>
      <c r="E45" s="33">
        <f t="shared" si="1"/>
        <v>1432.1000000000022</v>
      </c>
      <c r="F45" s="23">
        <f>ROUND((E45/C45*100),2)</f>
        <v>8.04</v>
      </c>
      <c r="H45" s="28"/>
      <c r="I45" s="29"/>
    </row>
    <row r="46" spans="1:9" ht="15.75">
      <c r="A46" s="9">
        <v>43</v>
      </c>
      <c r="B46" s="12" t="s">
        <v>40</v>
      </c>
      <c r="C46" s="34">
        <v>22456.3</v>
      </c>
      <c r="D46" s="44">
        <v>23249.5</v>
      </c>
      <c r="E46" s="33">
        <f t="shared" si="1"/>
        <v>793.2000000000007</v>
      </c>
      <c r="F46" s="23">
        <f>ROUND((E46/C46*100),2)</f>
        <v>3.53</v>
      </c>
      <c r="H46" s="28"/>
      <c r="I46" s="29"/>
    </row>
    <row r="47" spans="1:9" ht="15.75">
      <c r="A47" s="9">
        <v>44</v>
      </c>
      <c r="B47" s="12" t="s">
        <v>41</v>
      </c>
      <c r="C47" s="34">
        <v>31854.4</v>
      </c>
      <c r="D47" s="44">
        <v>30382.5</v>
      </c>
      <c r="E47" s="33">
        <f t="shared" si="1"/>
        <v>-1471.9000000000015</v>
      </c>
      <c r="F47" s="23">
        <f>ROUND((E47/C47*100),2)</f>
        <v>-4.62</v>
      </c>
      <c r="H47" s="28"/>
      <c r="I47" s="29"/>
    </row>
    <row r="48" spans="1:6" ht="20.25" customHeight="1">
      <c r="A48" s="13"/>
      <c r="B48" s="14"/>
      <c r="C48" s="13"/>
      <c r="D48" s="18"/>
      <c r="E48" s="42"/>
      <c r="F48" s="16"/>
    </row>
    <row r="49" spans="1:6" ht="18" customHeight="1">
      <c r="A49" s="13"/>
      <c r="B49" s="45" t="s">
        <v>42</v>
      </c>
      <c r="C49" s="45"/>
      <c r="D49" s="18"/>
      <c r="E49" s="42"/>
      <c r="F49" s="16"/>
    </row>
    <row r="50" spans="1:6" ht="15" customHeight="1">
      <c r="A50" s="13"/>
      <c r="B50" s="10" t="s">
        <v>49</v>
      </c>
      <c r="C50" s="20"/>
      <c r="D50" s="43"/>
      <c r="E50" s="42"/>
      <c r="F50" s="16"/>
    </row>
    <row r="51" spans="1:6" ht="14.25" customHeight="1">
      <c r="A51" s="13"/>
      <c r="B51" s="13"/>
      <c r="C51" s="13"/>
      <c r="D51" s="18"/>
      <c r="E51" s="19"/>
      <c r="F51" s="19"/>
    </row>
    <row r="52" spans="1:6" ht="15.75">
      <c r="A52" s="4"/>
      <c r="B52" s="4"/>
      <c r="C52" s="4"/>
      <c r="D52" s="24"/>
      <c r="E52" s="4"/>
      <c r="F52" s="4"/>
    </row>
    <row r="53" spans="4:9" s="4" customFormat="1" ht="6" customHeight="1">
      <c r="D53" s="24"/>
      <c r="H53" s="31"/>
      <c r="I53" s="31"/>
    </row>
    <row r="54" spans="1:9" s="4" customFormat="1" ht="14.25" customHeight="1">
      <c r="A54" s="11"/>
      <c r="B54" s="11"/>
      <c r="C54" s="11"/>
      <c r="D54" s="20"/>
      <c r="E54" s="11"/>
      <c r="F54" s="11"/>
      <c r="H54" s="31"/>
      <c r="I54" s="31"/>
    </row>
    <row r="55" spans="1:9" s="5" customFormat="1" ht="16.5" customHeight="1">
      <c r="A55" s="21"/>
      <c r="B55" s="47"/>
      <c r="C55" s="47"/>
      <c r="D55" s="47"/>
      <c r="E55" s="22"/>
      <c r="F55" s="22"/>
      <c r="H55" s="32"/>
      <c r="I55" s="32"/>
    </row>
    <row r="56" ht="15" hidden="1"/>
  </sheetData>
  <sheetProtection/>
  <mergeCells count="3">
    <mergeCell ref="A1:F1"/>
    <mergeCell ref="B49:C49"/>
    <mergeCell ref="B55:D55"/>
  </mergeCells>
  <conditionalFormatting sqref="C14:C27 C42">
    <cfRule type="cellIs" priority="106" dxfId="0" operator="equal" stopIfTrue="1">
      <formula>#REF!</formula>
    </cfRule>
  </conditionalFormatting>
  <conditionalFormatting sqref="C4:C37">
    <cfRule type="cellIs" priority="103" dxfId="0" operator="equal" stopIfTrue="1">
      <formula>#REF!</formula>
    </cfRule>
  </conditionalFormatting>
  <conditionalFormatting sqref="D10">
    <cfRule type="cellIs" priority="16" dxfId="0" operator="equal" stopIfTrue="1">
      <formula>#REF!</formula>
    </cfRule>
  </conditionalFormatting>
  <conditionalFormatting sqref="D11">
    <cfRule type="cellIs" priority="15" dxfId="0" operator="equal" stopIfTrue="1">
      <formula>#REF!</formula>
    </cfRule>
  </conditionalFormatting>
  <conditionalFormatting sqref="D17">
    <cfRule type="cellIs" priority="14" dxfId="0" operator="equal" stopIfTrue="1">
      <formula>#REF!</formula>
    </cfRule>
  </conditionalFormatting>
  <conditionalFormatting sqref="D19">
    <cfRule type="cellIs" priority="13" dxfId="0" operator="equal" stopIfTrue="1">
      <formula>#REF!</formula>
    </cfRule>
  </conditionalFormatting>
  <conditionalFormatting sqref="D21">
    <cfRule type="cellIs" priority="12" dxfId="0" operator="equal" stopIfTrue="1">
      <formula>#REF!</formula>
    </cfRule>
  </conditionalFormatting>
  <conditionalFormatting sqref="D28">
    <cfRule type="cellIs" priority="11" dxfId="0" operator="equal" stopIfTrue="1">
      <formula>#REF!</formula>
    </cfRule>
  </conditionalFormatting>
  <conditionalFormatting sqref="D38">
    <cfRule type="cellIs" priority="10" dxfId="0" operator="equal" stopIfTrue="1">
      <formula>#REF!</formula>
    </cfRule>
  </conditionalFormatting>
  <conditionalFormatting sqref="D44">
    <cfRule type="cellIs" priority="9" dxfId="0" operator="equal" stopIfTrue="1">
      <formula>#REF!</formula>
    </cfRule>
  </conditionalFormatting>
  <conditionalFormatting sqref="D10">
    <cfRule type="cellIs" priority="8" dxfId="0" operator="equal" stopIfTrue="1">
      <formula>#REF!</formula>
    </cfRule>
  </conditionalFormatting>
  <conditionalFormatting sqref="D11">
    <cfRule type="cellIs" priority="7" dxfId="0" operator="equal" stopIfTrue="1">
      <formula>#REF!</formula>
    </cfRule>
  </conditionalFormatting>
  <conditionalFormatting sqref="D17">
    <cfRule type="cellIs" priority="6" dxfId="0" operator="equal" stopIfTrue="1">
      <formula>#REF!</formula>
    </cfRule>
  </conditionalFormatting>
  <conditionalFormatting sqref="D19">
    <cfRule type="cellIs" priority="5" dxfId="0" operator="equal" stopIfTrue="1">
      <formula>#REF!</formula>
    </cfRule>
  </conditionalFormatting>
  <conditionalFormatting sqref="D21">
    <cfRule type="cellIs" priority="4" dxfId="0" operator="equal" stopIfTrue="1">
      <formula>#REF!</formula>
    </cfRule>
  </conditionalFormatting>
  <conditionalFormatting sqref="D28">
    <cfRule type="cellIs" priority="3" dxfId="0" operator="equal" stopIfTrue="1">
      <formula>#REF!</formula>
    </cfRule>
  </conditionalFormatting>
  <conditionalFormatting sqref="D38">
    <cfRule type="cellIs" priority="2" dxfId="0" operator="equal" stopIfTrue="1">
      <formula>#REF!</formula>
    </cfRule>
  </conditionalFormatting>
  <conditionalFormatting sqref="D44">
    <cfRule type="cellIs" priority="1" dxfId="0" operator="equal" stopIfTrue="1">
      <formula>#REF!</formula>
    </cfRule>
  </conditionalFormatting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Верещака</cp:lastModifiedBy>
  <cp:lastPrinted>2020-12-10T07:52:13Z</cp:lastPrinted>
  <dcterms:created xsi:type="dcterms:W3CDTF">2014-05-21T12:48:23Z</dcterms:created>
  <dcterms:modified xsi:type="dcterms:W3CDTF">2020-12-30T09:00:38Z</dcterms:modified>
  <cp:category/>
  <cp:version/>
  <cp:contentType/>
  <cp:contentStatus/>
</cp:coreProperties>
</file>